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<sst xmlns="http://schemas.openxmlformats.org/spreadsheetml/2006/main" count="93" uniqueCount="59">
  <si>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Показатели</t>
  </si>
  <si>
    <t>Ед.изм.</t>
  </si>
  <si>
    <t>прогноз</t>
  </si>
  <si>
    <t>1. Доходы, всего</t>
  </si>
  <si>
    <t>млн.руб.</t>
  </si>
  <si>
    <t>в том числе</t>
  </si>
  <si>
    <t>1.1.Собственные доходы</t>
  </si>
  <si>
    <t>Налоги на совокупный доход</t>
  </si>
  <si>
    <t>Налоги на имущество</t>
  </si>
  <si>
    <t>в т.ч. налог на имущество физических лиц</t>
  </si>
  <si>
    <t xml:space="preserve">1.2.Безвозмездные поступления </t>
  </si>
  <si>
    <t>в том числе:</t>
  </si>
  <si>
    <t>Субвенции от других бюджетов бюджетной системы РФ</t>
  </si>
  <si>
    <t>Субсидии от других бюджетов бюджетной системы РФ</t>
  </si>
  <si>
    <t>2. Расходы, всего: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</si>
  <si>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</si>
  <si>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</si>
  <si>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</si>
  <si>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</si>
  <si>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</si>
  <si>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</si>
  <si>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</si>
  <si>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в т.ч. функционирование органов местной власти</t>
  </si>
  <si>
    <t>3.Дефицит(-), профицит (+)</t>
  </si>
  <si>
    <t>Доходы от использования имущества, находящегося в муниципальной собственности</t>
  </si>
  <si>
    <t>Закупки для муниципальных нужд за счет средств местного бюджета</t>
  </si>
  <si>
    <t>Электроэнергия</t>
  </si>
  <si>
    <t>топливо (авто. бензин)</t>
  </si>
  <si>
    <t>прочие товары, работы,услуги</t>
  </si>
  <si>
    <t>Прогноз социально-экономического развития</t>
  </si>
  <si>
    <t>Численность постоянного населения муниципального образования город Петергоф</t>
  </si>
  <si>
    <t>тыс.чел.</t>
  </si>
  <si>
    <t>Доходы от оказания платных услуг и компенсации затрат государства</t>
  </si>
  <si>
    <t xml:space="preserve">прогноз   </t>
  </si>
  <si>
    <t xml:space="preserve">прогноз  </t>
  </si>
  <si>
    <t>Физическая культура и спорт</t>
  </si>
  <si>
    <t>млн.руб</t>
  </si>
  <si>
    <t>Средства массовой информации</t>
  </si>
  <si>
    <t xml:space="preserve">Культура и кинематография </t>
  </si>
  <si>
    <t xml:space="preserve">  Дотации на выравнивание уровня бюджетной обеспеченности </t>
  </si>
  <si>
    <t xml:space="preserve"> </t>
  </si>
  <si>
    <t>Прочие неналоговые доходы</t>
  </si>
  <si>
    <t xml:space="preserve">прогноз индекса потребительских цен (в процентах к предыдущему году) </t>
  </si>
  <si>
    <t>%</t>
  </si>
  <si>
    <t xml:space="preserve">прогноз темпа роста оплаты коммунальных услуг (в процентах к предыдущему году) </t>
  </si>
  <si>
    <t>размер расчётной единицы для исчисления должностного оклада лиц, занимающих муниципальные должности и муниципальных служащих</t>
  </si>
  <si>
    <t>руб.</t>
  </si>
  <si>
    <t>размер базовой единицы, для расчёта должностных окладов и тарифных ставок (окладов)работников муниципальных учреждений</t>
  </si>
  <si>
    <t>Штрафы, санкции, возмещение ущерба</t>
  </si>
  <si>
    <t>Количество муниципальных учреждений</t>
  </si>
  <si>
    <t>ед.</t>
  </si>
  <si>
    <t>Содержание работников муниципальных уреждений</t>
  </si>
  <si>
    <t>2017 год</t>
  </si>
  <si>
    <t>доходы от продажи материальных и нематериальных активов</t>
  </si>
  <si>
    <t>2018 год</t>
  </si>
  <si>
    <t>Приложение № 1 к постановлению МА МО г.Петергоф от ________.2016 г. №_____</t>
  </si>
  <si>
    <t>муниципального образования город Петергоф на 2017-2019 годы</t>
  </si>
  <si>
    <t>2019 год</t>
  </si>
  <si>
    <t>Прогноза бюджета на 2017-2019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</si>
</sst>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distributed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 shrinkToFit="1"/>
    </xf>
    <xf numFmtId="0" fontId="2" fillId="0" borderId="10" xfId="0" applyFont="1" applyBorder="1" applyAlignment="1">
      <alignment/>
    </xf>
    <xf numFmtId="180" fontId="0" fillId="0" borderId="10" xfId="0" applyNumberFormat="1" applyBorder="1" applyAlignment="1">
      <alignment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0" fillId="0" borderId="14" xfId="0" applyBorder="1" applyAlignment="1">
      <alignment horizontal="left" vertical="distributed" wrapText="1"/>
    </xf>
    <xf numFmtId="0" fontId="0" fillId="0" borderId="12" xfId="0" applyBorder="1" applyAlignment="1">
      <alignment horizontal="left" vertical="distributed"/>
    </xf>
    <xf numFmtId="0" fontId="0" fillId="0" borderId="13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12" xfId="0" applyBorder="1" applyAlignment="1">
      <alignment horizontal="left" vertical="distributed" wrapText="1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2" xfId="0" applyFont="1" applyBorder="1" applyAlignment="1">
      <alignment horizontal="left" vertical="distributed"/>
    </xf>
    <xf numFmtId="0" fontId="1" fillId="0" borderId="13" xfId="0" applyFont="1" applyBorder="1" applyAlignment="1">
      <alignment horizontal="left" vertical="distributed"/>
    </xf>
    <xf numFmtId="0" fontId="1" fillId="0" borderId="14" xfId="0" applyFont="1" applyBorder="1" applyAlignment="1">
      <alignment horizontal="left" vertical="distributed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0" xfId="0" applyFont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wrapText="1" shrinkToFit="1"/>
    </xf>
    <xf numFmtId="0" fontId="0" fillId="0" borderId="19" xfId="0" applyBorder="1" applyAlignment="1">
      <alignment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90" zoomScaleNormal="190" zoomScalePageLayoutView="0" workbookViewId="0" topLeftCell="A1">
      <selection activeCell="G41" sqref="G41"/>
    </sheetView>
  </sheetViews>
  <sheetFormatPr defaultColWidth="9.140625" defaultRowHeight="12.75"/>
  <cols>
    <col min="2" max="2" width="12.140625" style="0" customWidth="1"/>
    <col min="3" max="3" width="20.8515625" style="0" customWidth="1"/>
    <col min="4" max="4" width="9.7109375" style="0" customWidth="1"/>
    <col min="5" max="5" width="13.421875" style="0" customWidth="1"/>
    <col min="6" max="6" width="12.140625" style="0" customWidth="1"/>
    <col min="7" max="7" width="10.8515625" style="0" customWidth="1"/>
    <col min="8" max="8" width="7.00390625" style="0" customWidth="1"/>
  </cols>
  <sheetData>
    <row r="1" spans="1:8" ht="13.5" customHeight="1">
      <c r="A1" s="42" t="s">
        <v>55</v>
      </c>
      <c r="B1" s="42"/>
      <c r="C1" s="42"/>
      <c r="D1" s="42"/>
      <c r="E1" s="42"/>
      <c r="F1" s="42"/>
      <c r="G1" s="42"/>
      <c r="H1" s="12"/>
    </row>
    <row r="2" spans="1:8" ht="12.75">
      <c r="A2" s="42"/>
      <c r="B2" s="42"/>
      <c r="C2" s="42"/>
      <c r="D2" s="42"/>
      <c r="E2" s="42"/>
      <c r="F2" s="42"/>
      <c r="G2" s="42"/>
      <c r="H2" s="12"/>
    </row>
    <row r="3" spans="5:6" ht="12.75">
      <c r="E3" s="46"/>
      <c r="F3" s="46"/>
    </row>
    <row r="4" spans="1:8" ht="12.75">
      <c r="A4" s="14" t="s">
        <v>29</v>
      </c>
      <c r="B4" s="14"/>
      <c r="C4" s="14"/>
      <c r="D4" s="14"/>
      <c r="E4" s="14"/>
      <c r="F4" s="14"/>
      <c r="G4" s="14"/>
      <c r="H4" s="13"/>
    </row>
    <row r="5" spans="1:9" s="1" customFormat="1" ht="18" customHeight="1">
      <c r="A5" s="14" t="s">
        <v>56</v>
      </c>
      <c r="B5" s="14"/>
      <c r="C5" s="14"/>
      <c r="D5" s="14"/>
      <c r="E5" s="14"/>
      <c r="F5" s="14"/>
      <c r="G5" s="14"/>
      <c r="H5" s="13"/>
      <c r="I5" s="13"/>
    </row>
    <row r="6" spans="5:7" ht="12.75">
      <c r="E6" s="47" t="s">
        <v>40</v>
      </c>
      <c r="F6" s="47"/>
      <c r="G6" s="47"/>
    </row>
    <row r="7" spans="1:7" ht="12.75" customHeight="1">
      <c r="A7" s="34" t="s">
        <v>0</v>
      </c>
      <c r="B7" s="35"/>
      <c r="C7" s="36"/>
      <c r="D7" s="40" t="s">
        <v>1</v>
      </c>
      <c r="E7" s="3" t="s">
        <v>52</v>
      </c>
      <c r="F7" s="3" t="s">
        <v>54</v>
      </c>
      <c r="G7" s="2" t="s">
        <v>57</v>
      </c>
    </row>
    <row r="8" spans="1:7" ht="24" customHeight="1">
      <c r="A8" s="37"/>
      <c r="B8" s="38"/>
      <c r="C8" s="39"/>
      <c r="D8" s="41"/>
      <c r="E8" s="2" t="s">
        <v>2</v>
      </c>
      <c r="F8" s="7" t="s">
        <v>33</v>
      </c>
      <c r="G8" s="7" t="s">
        <v>34</v>
      </c>
    </row>
    <row r="9" spans="1:7" ht="27" customHeight="1">
      <c r="A9" s="28" t="s">
        <v>58</v>
      </c>
      <c r="B9" s="29"/>
      <c r="C9" s="30"/>
      <c r="D9" s="2"/>
      <c r="E9" s="2"/>
      <c r="F9" s="2"/>
      <c r="G9" s="2"/>
    </row>
    <row r="10" spans="1:7" ht="12.75">
      <c r="A10" s="31" t="s">
        <v>3</v>
      </c>
      <c r="B10" s="32"/>
      <c r="C10" s="33"/>
      <c r="D10" s="2" t="s">
        <v>4</v>
      </c>
      <c r="E10" s="4">
        <f>E12+E21</f>
        <v>320.6</v>
      </c>
      <c r="F10" s="4">
        <f>F12+F21</f>
        <v>351</v>
      </c>
      <c r="G10" s="4">
        <f>G12+G21</f>
        <v>372.70000000000005</v>
      </c>
    </row>
    <row r="11" spans="1:7" ht="12.75">
      <c r="A11" s="25" t="s">
        <v>5</v>
      </c>
      <c r="B11" s="26"/>
      <c r="C11" s="27"/>
      <c r="D11" s="2"/>
      <c r="E11" s="2"/>
      <c r="F11" s="2"/>
      <c r="G11" s="2"/>
    </row>
    <row r="12" spans="1:7" ht="20.25" customHeight="1">
      <c r="A12" s="31" t="s">
        <v>6</v>
      </c>
      <c r="B12" s="32"/>
      <c r="C12" s="33"/>
      <c r="D12" s="5" t="s">
        <v>4</v>
      </c>
      <c r="E12" s="11">
        <f>SUM(E13+E14+E16+E17+E18+E19+E20)</f>
        <v>181.50000000000003</v>
      </c>
      <c r="F12" s="11">
        <f>SUM(F20+F19+F18+F17+F16+F14+F13)</f>
        <v>196.5</v>
      </c>
      <c r="G12" s="11">
        <f>SUM(G20+G19+G18+G17+G16+G14+G13)</f>
        <v>203.9</v>
      </c>
    </row>
    <row r="13" spans="1:7" ht="21" customHeight="1">
      <c r="A13" s="25" t="s">
        <v>7</v>
      </c>
      <c r="B13" s="26"/>
      <c r="C13" s="27"/>
      <c r="D13" s="2" t="s">
        <v>4</v>
      </c>
      <c r="E13" s="2">
        <v>112.9</v>
      </c>
      <c r="F13" s="9">
        <v>117.9</v>
      </c>
      <c r="G13" s="2">
        <v>125</v>
      </c>
    </row>
    <row r="14" spans="1:7" ht="23.25" customHeight="1">
      <c r="A14" s="25" t="s">
        <v>8</v>
      </c>
      <c r="B14" s="26"/>
      <c r="C14" s="27"/>
      <c r="D14" s="2" t="s">
        <v>4</v>
      </c>
      <c r="E14" s="2">
        <f>SUM(E15)</f>
        <v>0</v>
      </c>
      <c r="F14" s="9">
        <v>0</v>
      </c>
      <c r="G14" s="2">
        <v>0</v>
      </c>
    </row>
    <row r="15" spans="1:7" ht="24.75" customHeight="1">
      <c r="A15" s="22" t="s">
        <v>9</v>
      </c>
      <c r="B15" s="23"/>
      <c r="C15" s="24"/>
      <c r="D15" s="8" t="s">
        <v>4</v>
      </c>
      <c r="E15" s="8">
        <v>0</v>
      </c>
      <c r="F15" s="10">
        <v>0</v>
      </c>
      <c r="G15" s="8">
        <v>0</v>
      </c>
    </row>
    <row r="16" spans="1:7" ht="26.25" customHeight="1">
      <c r="A16" s="18" t="s">
        <v>24</v>
      </c>
      <c r="B16" s="19"/>
      <c r="C16" s="20"/>
      <c r="D16" s="6" t="s">
        <v>4</v>
      </c>
      <c r="E16" s="2">
        <v>60.4</v>
      </c>
      <c r="F16" s="2">
        <v>69</v>
      </c>
      <c r="G16" s="2">
        <v>69</v>
      </c>
    </row>
    <row r="17" spans="1:7" ht="28.5" customHeight="1">
      <c r="A17" s="21" t="s">
        <v>32</v>
      </c>
      <c r="B17" s="16"/>
      <c r="C17" s="17"/>
      <c r="D17" s="2" t="s">
        <v>4</v>
      </c>
      <c r="E17" s="9">
        <v>3.3</v>
      </c>
      <c r="F17" s="9">
        <v>3.3</v>
      </c>
      <c r="G17" s="9">
        <v>3.3</v>
      </c>
    </row>
    <row r="18" spans="1:7" ht="29.25" customHeight="1">
      <c r="A18" s="15" t="s">
        <v>53</v>
      </c>
      <c r="B18" s="16"/>
      <c r="C18" s="17"/>
      <c r="D18" s="5" t="s">
        <v>4</v>
      </c>
      <c r="E18" s="9">
        <v>0</v>
      </c>
      <c r="F18" s="9">
        <v>0</v>
      </c>
      <c r="G18" s="9">
        <v>0</v>
      </c>
    </row>
    <row r="19" spans="1:7" ht="18.75" customHeight="1">
      <c r="A19" s="15" t="s">
        <v>41</v>
      </c>
      <c r="B19" s="16"/>
      <c r="C19" s="17"/>
      <c r="D19" s="2" t="s">
        <v>4</v>
      </c>
      <c r="E19" s="9">
        <v>0.1</v>
      </c>
      <c r="F19" s="9">
        <v>0.1</v>
      </c>
      <c r="G19" s="9">
        <v>0.1</v>
      </c>
    </row>
    <row r="20" spans="1:7" ht="19.5" customHeight="1">
      <c r="A20" s="21" t="s">
        <v>48</v>
      </c>
      <c r="B20" s="16"/>
      <c r="C20" s="17"/>
      <c r="D20" s="2" t="s">
        <v>4</v>
      </c>
      <c r="E20" s="2">
        <v>4.8</v>
      </c>
      <c r="F20" s="2">
        <v>6.2</v>
      </c>
      <c r="G20" s="2">
        <v>6.5</v>
      </c>
    </row>
    <row r="21" spans="1:7" ht="26.25" customHeight="1">
      <c r="A21" s="28" t="s">
        <v>10</v>
      </c>
      <c r="B21" s="29"/>
      <c r="C21" s="30"/>
      <c r="D21" s="5" t="s">
        <v>4</v>
      </c>
      <c r="E21" s="4">
        <f>SUM(E23:E25)</f>
        <v>139.10000000000002</v>
      </c>
      <c r="F21" s="4">
        <f>SUM(F23:F25)</f>
        <v>154.5</v>
      </c>
      <c r="G21" s="4">
        <f>SUM(G23:G25)</f>
        <v>168.8</v>
      </c>
    </row>
    <row r="22" spans="1:7" ht="12.75">
      <c r="A22" s="25" t="s">
        <v>11</v>
      </c>
      <c r="B22" s="26"/>
      <c r="C22" s="27"/>
      <c r="D22" s="2"/>
      <c r="E22" s="2"/>
      <c r="F22" s="2"/>
      <c r="G22" s="2"/>
    </row>
    <row r="23" spans="1:7" ht="27" customHeight="1">
      <c r="A23" s="18" t="s">
        <v>39</v>
      </c>
      <c r="B23" s="19"/>
      <c r="C23" s="20"/>
      <c r="D23" s="2" t="s">
        <v>4</v>
      </c>
      <c r="E23" s="2">
        <v>46.7</v>
      </c>
      <c r="F23" s="2">
        <v>55.6</v>
      </c>
      <c r="G23" s="2">
        <v>62.7</v>
      </c>
    </row>
    <row r="24" spans="1:7" ht="29.25" customHeight="1">
      <c r="A24" s="18" t="s">
        <v>12</v>
      </c>
      <c r="B24" s="19"/>
      <c r="C24" s="20"/>
      <c r="D24" s="2" t="s">
        <v>4</v>
      </c>
      <c r="E24" s="2">
        <v>92.4</v>
      </c>
      <c r="F24" s="2">
        <v>98.9</v>
      </c>
      <c r="G24" s="9">
        <v>106.1</v>
      </c>
    </row>
    <row r="25" spans="1:7" ht="31.5" customHeight="1">
      <c r="A25" s="18" t="s">
        <v>13</v>
      </c>
      <c r="B25" s="19"/>
      <c r="C25" s="20"/>
      <c r="D25" s="2" t="s">
        <v>4</v>
      </c>
      <c r="E25" s="2">
        <v>0</v>
      </c>
      <c r="F25" s="2">
        <v>0</v>
      </c>
      <c r="G25" s="2">
        <v>0</v>
      </c>
    </row>
    <row r="26" spans="1:7" ht="18" customHeight="1">
      <c r="A26" s="31" t="s">
        <v>14</v>
      </c>
      <c r="B26" s="32"/>
      <c r="C26" s="33"/>
      <c r="D26" s="5" t="s">
        <v>4</v>
      </c>
      <c r="E26" s="11">
        <f>E28+E30+E31+E32+E33+E34+E35+E36+E37+E38</f>
        <v>320.6</v>
      </c>
      <c r="F26" s="11">
        <f>SUM(F28+F30+F31+F32+F33+F34+F35+F36+F37+F38)</f>
        <v>351.00000000000006</v>
      </c>
      <c r="G26" s="11">
        <f>SUM(G38+G37+G36+G35+G34+G33+G32+G31+G30+G28)</f>
        <v>372.7</v>
      </c>
    </row>
    <row r="27" spans="1:7" ht="12.75" customHeight="1">
      <c r="A27" s="25" t="s">
        <v>11</v>
      </c>
      <c r="B27" s="26"/>
      <c r="C27" s="27"/>
      <c r="D27" s="2"/>
      <c r="E27" s="2"/>
      <c r="F27" s="2"/>
      <c r="G27" s="2"/>
    </row>
    <row r="28" spans="1:7" ht="24.75" customHeight="1">
      <c r="A28" s="18" t="s">
        <v>15</v>
      </c>
      <c r="B28" s="19"/>
      <c r="C28" s="20"/>
      <c r="D28" s="2" t="s">
        <v>4</v>
      </c>
      <c r="E28" s="2">
        <v>41.9</v>
      </c>
      <c r="F28" s="2">
        <v>44.7</v>
      </c>
      <c r="G28" s="2">
        <v>48.3</v>
      </c>
    </row>
    <row r="29" spans="1:7" ht="27.75" customHeight="1">
      <c r="A29" s="22" t="s">
        <v>22</v>
      </c>
      <c r="B29" s="23"/>
      <c r="C29" s="24"/>
      <c r="D29" s="8" t="s">
        <v>4</v>
      </c>
      <c r="E29" s="8">
        <v>30.2</v>
      </c>
      <c r="F29" s="8">
        <v>32.1</v>
      </c>
      <c r="G29" s="8">
        <v>34.9</v>
      </c>
    </row>
    <row r="30" spans="1:7" ht="25.5" customHeight="1">
      <c r="A30" s="18" t="s">
        <v>19</v>
      </c>
      <c r="B30" s="19"/>
      <c r="C30" s="20"/>
      <c r="D30" s="2" t="s">
        <v>4</v>
      </c>
      <c r="E30" s="2">
        <v>0.6</v>
      </c>
      <c r="F30" s="2">
        <v>0.7</v>
      </c>
      <c r="G30" s="2">
        <v>0.7</v>
      </c>
    </row>
    <row r="31" spans="1:7" ht="27" customHeight="1">
      <c r="A31" s="18" t="s">
        <v>16</v>
      </c>
      <c r="B31" s="19"/>
      <c r="C31" s="20"/>
      <c r="D31" s="2" t="s">
        <v>4</v>
      </c>
      <c r="E31" s="2">
        <v>76.9</v>
      </c>
      <c r="F31" s="9">
        <v>82.3</v>
      </c>
      <c r="G31" s="9">
        <v>85.6</v>
      </c>
    </row>
    <row r="32" spans="1:7" ht="24.75" customHeight="1">
      <c r="A32" s="18" t="s">
        <v>20</v>
      </c>
      <c r="B32" s="19"/>
      <c r="C32" s="20"/>
      <c r="D32" s="2" t="s">
        <v>4</v>
      </c>
      <c r="E32" s="2">
        <v>135.6</v>
      </c>
      <c r="F32" s="2">
        <v>153.1</v>
      </c>
      <c r="G32" s="2">
        <v>163</v>
      </c>
    </row>
    <row r="33" spans="1:7" ht="24.75" customHeight="1">
      <c r="A33" s="18" t="s">
        <v>21</v>
      </c>
      <c r="B33" s="19"/>
      <c r="C33" s="20"/>
      <c r="D33" s="2" t="s">
        <v>4</v>
      </c>
      <c r="E33" s="2">
        <v>0.3</v>
      </c>
      <c r="F33" s="2">
        <v>0.3</v>
      </c>
      <c r="G33" s="2">
        <v>0.3</v>
      </c>
    </row>
    <row r="34" spans="1:7" ht="26.25" customHeight="1">
      <c r="A34" s="18" t="s">
        <v>17</v>
      </c>
      <c r="B34" s="19"/>
      <c r="C34" s="20"/>
      <c r="D34" s="2" t="s">
        <v>4</v>
      </c>
      <c r="E34" s="9">
        <v>2.9</v>
      </c>
      <c r="F34" s="2">
        <v>3.1</v>
      </c>
      <c r="G34" s="2">
        <v>3.3</v>
      </c>
    </row>
    <row r="35" spans="1:7" ht="40.5" customHeight="1">
      <c r="A35" s="21" t="s">
        <v>38</v>
      </c>
      <c r="B35" s="16"/>
      <c r="C35" s="17"/>
      <c r="D35" s="2" t="s">
        <v>4</v>
      </c>
      <c r="E35" s="9">
        <v>19.3</v>
      </c>
      <c r="F35" s="2">
        <v>20.7</v>
      </c>
      <c r="G35" s="2">
        <v>22.1</v>
      </c>
    </row>
    <row r="36" spans="1:7" ht="25.5" customHeight="1">
      <c r="A36" s="18" t="s">
        <v>18</v>
      </c>
      <c r="B36" s="19"/>
      <c r="C36" s="20"/>
      <c r="D36" s="2" t="s">
        <v>4</v>
      </c>
      <c r="E36" s="9">
        <v>23.8</v>
      </c>
      <c r="F36" s="2">
        <v>25.7</v>
      </c>
      <c r="G36" s="2">
        <v>27.5</v>
      </c>
    </row>
    <row r="37" spans="1:7" ht="25.5" customHeight="1">
      <c r="A37" s="21" t="s">
        <v>35</v>
      </c>
      <c r="B37" s="16"/>
      <c r="C37" s="17"/>
      <c r="D37" s="2" t="s">
        <v>36</v>
      </c>
      <c r="E37" s="2">
        <v>17.1</v>
      </c>
      <c r="F37" s="2">
        <v>18.1</v>
      </c>
      <c r="G37" s="2">
        <v>19.4</v>
      </c>
    </row>
    <row r="38" spans="1:7" ht="25.5" customHeight="1">
      <c r="A38" s="21" t="s">
        <v>37</v>
      </c>
      <c r="B38" s="16"/>
      <c r="C38" s="17"/>
      <c r="D38" s="2" t="s">
        <v>36</v>
      </c>
      <c r="E38" s="2">
        <v>2.2</v>
      </c>
      <c r="F38" s="2">
        <v>2.3</v>
      </c>
      <c r="G38" s="2">
        <v>2.5</v>
      </c>
    </row>
    <row r="39" spans="1:7" ht="26.25" customHeight="1">
      <c r="A39" s="28" t="s">
        <v>23</v>
      </c>
      <c r="B39" s="29"/>
      <c r="C39" s="30"/>
      <c r="D39" s="5" t="s">
        <v>4</v>
      </c>
      <c r="E39" s="11">
        <f>E26-E10</f>
        <v>0</v>
      </c>
      <c r="F39" s="11">
        <f>F26-F10</f>
        <v>0</v>
      </c>
      <c r="G39" s="11">
        <f>G26-G10</f>
        <v>0</v>
      </c>
    </row>
    <row r="40" spans="1:7" ht="30" customHeight="1">
      <c r="A40" s="18" t="s">
        <v>25</v>
      </c>
      <c r="B40" s="19"/>
      <c r="C40" s="20"/>
      <c r="D40" s="2" t="s">
        <v>4</v>
      </c>
      <c r="E40" s="5">
        <f>SUM(E42:E44)</f>
        <v>243.4</v>
      </c>
      <c r="F40" s="5">
        <f>SUM(F42:F44)</f>
        <v>269.52</v>
      </c>
      <c r="G40" s="5">
        <f>SUM(G42:G44)</f>
        <v>284.73999999999995</v>
      </c>
    </row>
    <row r="41" spans="1:7" ht="12.75" customHeight="1">
      <c r="A41" s="18" t="s">
        <v>11</v>
      </c>
      <c r="B41" s="19"/>
      <c r="C41" s="20"/>
      <c r="D41" s="2"/>
      <c r="E41" s="5"/>
      <c r="F41" s="5"/>
      <c r="G41" s="5"/>
    </row>
    <row r="42" spans="1:7" ht="20.25" customHeight="1">
      <c r="A42" s="18" t="s">
        <v>26</v>
      </c>
      <c r="B42" s="19"/>
      <c r="C42" s="20"/>
      <c r="D42" s="2" t="s">
        <v>4</v>
      </c>
      <c r="E42" s="5">
        <v>0.16</v>
      </c>
      <c r="F42" s="5">
        <v>0.17</v>
      </c>
      <c r="G42" s="5">
        <v>0.18</v>
      </c>
    </row>
    <row r="43" spans="1:7" ht="16.5" customHeight="1">
      <c r="A43" s="18" t="s">
        <v>27</v>
      </c>
      <c r="B43" s="19"/>
      <c r="C43" s="20"/>
      <c r="D43" s="2" t="s">
        <v>4</v>
      </c>
      <c r="E43" s="5">
        <v>0.14</v>
      </c>
      <c r="F43" s="5">
        <v>0.15</v>
      </c>
      <c r="G43" s="5">
        <v>0.16</v>
      </c>
    </row>
    <row r="44" spans="1:7" ht="17.25" customHeight="1">
      <c r="A44" s="25" t="s">
        <v>28</v>
      </c>
      <c r="B44" s="26"/>
      <c r="C44" s="27"/>
      <c r="D44" s="2" t="s">
        <v>4</v>
      </c>
      <c r="E44" s="5">
        <v>243.1</v>
      </c>
      <c r="F44" s="5">
        <v>269.2</v>
      </c>
      <c r="G44" s="5">
        <v>284.4</v>
      </c>
    </row>
    <row r="45" spans="1:7" ht="16.5" customHeight="1" hidden="1">
      <c r="A45" s="25"/>
      <c r="B45" s="26"/>
      <c r="C45" s="27"/>
      <c r="D45" s="2"/>
      <c r="E45" s="2"/>
      <c r="F45" s="2"/>
      <c r="G45" s="2"/>
    </row>
    <row r="46" spans="1:7" ht="37.5" customHeight="1">
      <c r="A46" s="18" t="s">
        <v>30</v>
      </c>
      <c r="B46" s="19"/>
      <c r="C46" s="20"/>
      <c r="D46" s="2" t="s">
        <v>31</v>
      </c>
      <c r="E46" s="2">
        <v>78.5</v>
      </c>
      <c r="F46" s="2">
        <v>80.1</v>
      </c>
      <c r="G46" s="2">
        <v>81.6</v>
      </c>
    </row>
    <row r="47" spans="1:7" ht="29.25" customHeight="1">
      <c r="A47" s="18" t="s">
        <v>49</v>
      </c>
      <c r="B47" s="19"/>
      <c r="C47" s="20"/>
      <c r="D47" s="2" t="s">
        <v>50</v>
      </c>
      <c r="E47" s="2">
        <v>3</v>
      </c>
      <c r="F47" s="2">
        <v>3</v>
      </c>
      <c r="G47" s="2">
        <v>3</v>
      </c>
    </row>
    <row r="48" spans="1:7" ht="28.5" customHeight="1">
      <c r="A48" s="18" t="s">
        <v>51</v>
      </c>
      <c r="B48" s="19"/>
      <c r="C48" s="20"/>
      <c r="D48" s="2" t="s">
        <v>4</v>
      </c>
      <c r="E48" s="2">
        <v>21</v>
      </c>
      <c r="F48" s="2">
        <v>22.3</v>
      </c>
      <c r="G48" s="2">
        <v>23.9</v>
      </c>
    </row>
    <row r="49" spans="1:7" ht="30" customHeight="1">
      <c r="A49" s="43" t="s">
        <v>42</v>
      </c>
      <c r="B49" s="44"/>
      <c r="C49" s="45"/>
      <c r="D49" s="5" t="s">
        <v>43</v>
      </c>
      <c r="E49" s="2">
        <v>107.7</v>
      </c>
      <c r="F49" s="2">
        <v>107</v>
      </c>
      <c r="G49" s="2">
        <v>106.9</v>
      </c>
    </row>
    <row r="50" spans="1:7" ht="28.5" customHeight="1">
      <c r="A50" s="43" t="s">
        <v>44</v>
      </c>
      <c r="B50" s="44"/>
      <c r="C50" s="45"/>
      <c r="D50" s="5" t="s">
        <v>43</v>
      </c>
      <c r="E50" s="2">
        <v>107.7</v>
      </c>
      <c r="F50" s="2">
        <v>107</v>
      </c>
      <c r="G50" s="2">
        <v>106.9</v>
      </c>
    </row>
    <row r="51" spans="1:7" ht="58.5" customHeight="1">
      <c r="A51" s="43" t="s">
        <v>45</v>
      </c>
      <c r="B51" s="44"/>
      <c r="C51" s="45"/>
      <c r="D51" s="5" t="s">
        <v>46</v>
      </c>
      <c r="E51" s="2">
        <v>1400</v>
      </c>
      <c r="F51" s="2">
        <v>1498</v>
      </c>
      <c r="G51" s="2">
        <v>1601</v>
      </c>
    </row>
    <row r="52" spans="1:7" ht="55.5" customHeight="1">
      <c r="A52" s="43" t="s">
        <v>47</v>
      </c>
      <c r="B52" s="44"/>
      <c r="C52" s="45"/>
      <c r="D52" s="5" t="s">
        <v>46</v>
      </c>
      <c r="E52" s="2">
        <v>9880</v>
      </c>
      <c r="F52" s="2">
        <v>10572</v>
      </c>
      <c r="G52" s="2">
        <v>11301</v>
      </c>
    </row>
  </sheetData>
  <sheetProtection/>
  <mergeCells count="51">
    <mergeCell ref="A47:C47"/>
    <mergeCell ref="A48:C48"/>
    <mergeCell ref="A1:G2"/>
    <mergeCell ref="A52:C52"/>
    <mergeCell ref="E3:F3"/>
    <mergeCell ref="E6:G6"/>
    <mergeCell ref="A49:C49"/>
    <mergeCell ref="A50:C50"/>
    <mergeCell ref="A51:C51"/>
    <mergeCell ref="A5:G5"/>
    <mergeCell ref="A20:C20"/>
    <mergeCell ref="A7:C8"/>
    <mergeCell ref="D7:D8"/>
    <mergeCell ref="A9:C9"/>
    <mergeCell ref="A10:C10"/>
    <mergeCell ref="A11:C11"/>
    <mergeCell ref="A12:C12"/>
    <mergeCell ref="A13:C13"/>
    <mergeCell ref="A21:C21"/>
    <mergeCell ref="A22:C22"/>
    <mergeCell ref="A23:C23"/>
    <mergeCell ref="A24:C24"/>
    <mergeCell ref="A25:C25"/>
    <mergeCell ref="A26:C26"/>
    <mergeCell ref="A37:C37"/>
    <mergeCell ref="A29:C29"/>
    <mergeCell ref="A30:C30"/>
    <mergeCell ref="A32:C32"/>
    <mergeCell ref="A34:C34"/>
    <mergeCell ref="A31:C31"/>
    <mergeCell ref="A33:C33"/>
    <mergeCell ref="A27:C27"/>
    <mergeCell ref="A28:C28"/>
    <mergeCell ref="A44:C44"/>
    <mergeCell ref="A46:C46"/>
    <mergeCell ref="A45:C45"/>
    <mergeCell ref="A43:C43"/>
    <mergeCell ref="A42:C42"/>
    <mergeCell ref="A41:C41"/>
    <mergeCell ref="A36:C36"/>
    <mergeCell ref="A39:C39"/>
    <mergeCell ref="A4:G4"/>
    <mergeCell ref="A18:C18"/>
    <mergeCell ref="A40:C40"/>
    <mergeCell ref="A17:C17"/>
    <mergeCell ref="A16:C16"/>
    <mergeCell ref="A15:C15"/>
    <mergeCell ref="A14:C14"/>
    <mergeCell ref="A19:C19"/>
    <mergeCell ref="A38:C38"/>
    <mergeCell ref="A35:C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2016-10-28T09:48:55Z</cp:lastPrinted>
  <dcterms:created xsi:type="dcterms:W3CDTF">1996-10-08T23:32:33Z</dcterms:created>
  <dcterms:modified xsi:type="dcterms:W3CDTF">2016-10-28T11:24:11Z</dcterms:modified>
  <cp:category/>
  <cp:version/>
  <cp:contentType/>
  <cp:contentStatus/>
</cp:coreProperties>
</file>